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7680" activeTab="0"/>
  </bookViews>
  <sheets>
    <sheet name="2018 рік" sheetId="1" r:id="rId1"/>
  </sheets>
  <definedNames>
    <definedName name="RangeToPoke">#REF!</definedName>
    <definedName name="we">#REF!</definedName>
  </definedNames>
  <calcPr fullCalcOnLoad="1"/>
</workbook>
</file>

<file path=xl/sharedStrings.xml><?xml version="1.0" encoding="utf-8"?>
<sst xmlns="http://schemas.openxmlformats.org/spreadsheetml/2006/main" count="39" uniqueCount="34">
  <si>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</si>
  <si>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</si>
  <si>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</si>
  <si>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</si>
  <si>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</si>
  <si>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</si>
  <si>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</si>
  <si>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</si>
  <si>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</si>
  <si>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</si>
  <si>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</si>
  <si>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</si>
  <si>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Сектор культури, туризму і релігій Прилуцької РДА</t>
  </si>
  <si>
    <t>Видатки всього за головним розпорядником коштів  бюджету:                                                                                                                 в т.ч.</t>
  </si>
  <si>
    <t>(грн)</t>
  </si>
  <si>
    <t>(найменування головного розпорядника коштів  бюджету)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</si>
  <si>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</si>
  <si>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</si>
  <si>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Забезпечення діяльності палаців і будинків культури, кулубів, центрів дозвілля та інших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</si>
  <si>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</si>
  <si>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</si>
  <si>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Реалізація інших заходів щодо соціально- економічного розвитку територій</t>
  </si>
  <si>
    <t>0824</t>
  </si>
  <si>
    <t>0828</t>
  </si>
  <si>
    <t>0829</t>
  </si>
  <si>
    <t>0960</t>
  </si>
  <si>
    <t>0490</t>
  </si>
  <si>
    <t>Завідувач</t>
  </si>
  <si>
    <t>Головний бухгалтер</t>
  </si>
  <si>
    <t>Л. Брижаненко</t>
  </si>
  <si>
    <t>Л. Ковтун</t>
  </si>
  <si>
    <t>за  2019 рік</t>
  </si>
  <si>
    <t>план на 2019р. з урахуванням внесених змін</t>
  </si>
  <si>
    <t>касове виконання за 2019р.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</si>
</sst>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\ &quot;грн.&quot;;* \-#,##0\ &quot;грн.&quot;;* _-&quot;-&quot;\ &quot;грн.&quot;;@"/>
    <numFmt numFmtId="189" formatCode="* #,##0;* \-#,##0;* &quot;-&quot;;@"/>
    <numFmt numFmtId="190" formatCode="* _-#,##0.00\ &quot;грн.&quot;;* \-#,##0.00\ &quot;грн.&quot;;* _-&quot;-&quot;??\ &quot;грн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&quot;Hide 64&quot;"/>
    <numFmt numFmtId="197" formatCode="&quot;Hide 65&quot;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d/m"/>
    <numFmt numFmtId="201" formatCode="0.0"/>
    <numFmt numFmtId="202" formatCode="0\.0"/>
    <numFmt numFmtId="203" formatCode="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00000"/>
    <numFmt numFmtId="209" formatCode="#,##0.0"/>
    <numFmt numFmtId="210" formatCode="#,##0.000"/>
    <numFmt numFmtId="211" formatCode="#,##0.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5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209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/>
    </xf>
    <xf numFmtId="209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09" fontId="7" fillId="0" borderId="10" xfId="0" applyNumberFormat="1" applyFont="1" applyFill="1" applyBorder="1" applyAlignment="1">
      <alignment vertical="center"/>
    </xf>
    <xf numFmtId="209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130" zoomScaleNormal="130" zoomScalePageLayoutView="0" workbookViewId="0" topLeftCell="A4">
      <selection activeCell="I53" sqref="I53"/>
    </sheetView>
  </sheetViews>
  <sheetFormatPr defaultColWidth="9.00390625" defaultRowHeight="12.75"/>
  <cols>
    <col min="1" max="1" width="13.75390625" style="1" customWidth="1"/>
    <col min="2" max="2" width="15.625" style="1" customWidth="1"/>
    <col min="3" max="3" width="26.375" style="1" customWidth="1"/>
    <col min="4" max="4" width="11.125" style="1" customWidth="1"/>
    <col min="5" max="5" width="10.375" style="1" customWidth="1"/>
    <col min="6" max="6" width="10.875" style="1" customWidth="1"/>
    <col min="7" max="7" width="9.25390625" style="1" customWidth="1"/>
    <col min="8" max="8" width="11.125" style="1" customWidth="1"/>
    <col min="9" max="9" width="10.125" style="1" customWidth="1"/>
    <col min="10" max="10" width="19.375" style="1" customWidth="1"/>
    <col min="11" max="244" width="9.125" style="1" customWidth="1"/>
    <col min="245" max="16384" width="9.125" style="1" customWidth="1"/>
  </cols>
  <sheetData>
    <row r="1" spans="7:8" ht="15" customHeight="1">
      <c r="G1" s="2" t="s">
        <v>9</v>
      </c>
      <c r="H1" s="2"/>
    </row>
    <row r="2" spans="7:8" ht="14.25" customHeight="1">
      <c r="G2" s="2" t="s">
        <v>10</v>
      </c>
      <c r="H2" s="2"/>
    </row>
    <row r="3" spans="7:8" ht="11.25">
      <c r="G3" s="2" t="s">
        <v>11</v>
      </c>
      <c r="H3" s="2"/>
    </row>
    <row r="4" spans="1:9" ht="15.7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</row>
    <row r="5" spans="1:9" ht="12.75" customHeight="1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9" ht="14.25" customHeight="1">
      <c r="A6" s="27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1.25" customHeight="1">
      <c r="A7" s="28" t="s">
        <v>12</v>
      </c>
      <c r="B7" s="28"/>
      <c r="C7" s="28"/>
      <c r="D7" s="28"/>
      <c r="E7" s="28"/>
      <c r="F7" s="28"/>
      <c r="G7" s="28"/>
      <c r="H7" s="28"/>
      <c r="I7" s="28"/>
    </row>
    <row r="8" spans="1:9" ht="11.25" customHeight="1">
      <c r="A8" s="29" t="s">
        <v>15</v>
      </c>
      <c r="B8" s="29"/>
      <c r="C8" s="29"/>
      <c r="D8" s="29"/>
      <c r="E8" s="29"/>
      <c r="F8" s="29"/>
      <c r="G8" s="29"/>
      <c r="H8" s="29"/>
      <c r="I8" s="29"/>
    </row>
    <row r="9" spans="1:9" ht="12.75" customHeight="1">
      <c r="A9" s="28" t="s">
        <v>31</v>
      </c>
      <c r="B9" s="28"/>
      <c r="C9" s="28"/>
      <c r="D9" s="28"/>
      <c r="E9" s="28"/>
      <c r="F9" s="28"/>
      <c r="G9" s="28"/>
      <c r="H9" s="28"/>
      <c r="I9" s="28"/>
    </row>
    <row r="10" spans="2:9" ht="12" customHeight="1">
      <c r="B10" s="3"/>
      <c r="C10" s="3"/>
      <c r="D10" s="3"/>
      <c r="E10" s="3"/>
      <c r="F10" s="3"/>
      <c r="G10" s="3"/>
      <c r="H10" s="3"/>
      <c r="I10" s="1" t="s">
        <v>14</v>
      </c>
    </row>
    <row r="11" spans="1:9" ht="29.25" customHeight="1">
      <c r="A11" s="26" t="s">
        <v>3</v>
      </c>
      <c r="B11" s="26" t="s">
        <v>4</v>
      </c>
      <c r="C11" s="26" t="s">
        <v>5</v>
      </c>
      <c r="D11" s="26" t="s">
        <v>6</v>
      </c>
      <c r="E11" s="26"/>
      <c r="F11" s="26" t="s">
        <v>7</v>
      </c>
      <c r="G11" s="26"/>
      <c r="H11" s="26" t="s">
        <v>8</v>
      </c>
      <c r="I11" s="26"/>
    </row>
    <row r="12" spans="1:12" ht="87.75" customHeight="1">
      <c r="A12" s="26"/>
      <c r="B12" s="26"/>
      <c r="C12" s="26"/>
      <c r="D12" s="4" t="s">
        <v>32</v>
      </c>
      <c r="E12" s="4" t="s">
        <v>33</v>
      </c>
      <c r="F12" s="4" t="s">
        <v>32</v>
      </c>
      <c r="G12" s="4" t="s">
        <v>33</v>
      </c>
      <c r="H12" s="4" t="s">
        <v>32</v>
      </c>
      <c r="I12" s="4" t="s">
        <v>33</v>
      </c>
      <c r="J12" s="5"/>
      <c r="L12" s="5"/>
    </row>
    <row r="13" spans="1:9" ht="13.5" customHeight="1">
      <c r="A13" s="6">
        <v>1</v>
      </c>
      <c r="B13" s="7">
        <v>2</v>
      </c>
      <c r="C13" s="6">
        <v>3</v>
      </c>
      <c r="D13" s="7">
        <v>4</v>
      </c>
      <c r="E13" s="6">
        <v>5</v>
      </c>
      <c r="F13" s="7">
        <v>6</v>
      </c>
      <c r="G13" s="6">
        <v>7</v>
      </c>
      <c r="H13" s="7">
        <v>8</v>
      </c>
      <c r="I13" s="6">
        <v>9</v>
      </c>
    </row>
    <row r="14" spans="1:12" ht="28.5" customHeight="1">
      <c r="A14" s="25" t="s">
        <v>13</v>
      </c>
      <c r="B14" s="25"/>
      <c r="C14" s="25"/>
      <c r="D14" s="12">
        <f aca="true" t="shared" si="0" ref="D14:I14">D15+D24+D34+D43+D51+D53</f>
        <v>8150970</v>
      </c>
      <c r="E14" s="12">
        <f t="shared" si="0"/>
        <v>7867789</v>
      </c>
      <c r="F14" s="12">
        <f t="shared" si="0"/>
        <v>377866</v>
      </c>
      <c r="G14" s="12">
        <f t="shared" si="0"/>
        <v>366118</v>
      </c>
      <c r="H14" s="12">
        <f t="shared" si="0"/>
        <v>8528836</v>
      </c>
      <c r="I14" s="12">
        <f t="shared" si="0"/>
        <v>8233907</v>
      </c>
      <c r="J14" s="5"/>
      <c r="L14" s="5"/>
    </row>
    <row r="15" spans="1:12" ht="11.25" customHeight="1">
      <c r="A15" s="13">
        <v>1011100</v>
      </c>
      <c r="B15" s="15" t="s">
        <v>25</v>
      </c>
      <c r="C15" s="17" t="s">
        <v>16</v>
      </c>
      <c r="D15" s="12">
        <f aca="true" t="shared" si="1" ref="D15:I15">SUM(D16:D23)</f>
        <v>1441800</v>
      </c>
      <c r="E15" s="12">
        <f t="shared" si="1"/>
        <v>1414841</v>
      </c>
      <c r="F15" s="12">
        <f t="shared" si="1"/>
        <v>51900</v>
      </c>
      <c r="G15" s="12">
        <f t="shared" si="1"/>
        <v>42493</v>
      </c>
      <c r="H15" s="12">
        <f t="shared" si="1"/>
        <v>1493700</v>
      </c>
      <c r="I15" s="12">
        <f t="shared" si="1"/>
        <v>1457334</v>
      </c>
      <c r="J15" s="5"/>
      <c r="L15" s="5"/>
    </row>
    <row r="16" spans="1:10" ht="10.5" customHeight="1">
      <c r="A16" s="8">
        <v>2110</v>
      </c>
      <c r="B16" s="16"/>
      <c r="C16" s="18"/>
      <c r="D16" s="9">
        <v>982000</v>
      </c>
      <c r="E16" s="9">
        <v>975968</v>
      </c>
      <c r="F16" s="9">
        <v>7500</v>
      </c>
      <c r="G16" s="9">
        <v>0</v>
      </c>
      <c r="H16" s="9">
        <f>D16+F16</f>
        <v>989500</v>
      </c>
      <c r="I16" s="9">
        <f>E16+G16</f>
        <v>975968</v>
      </c>
      <c r="J16" s="5"/>
    </row>
    <row r="17" spans="1:10" ht="11.25" customHeight="1">
      <c r="A17" s="8">
        <v>2120</v>
      </c>
      <c r="B17" s="16"/>
      <c r="C17" s="18"/>
      <c r="D17" s="9">
        <v>208000</v>
      </c>
      <c r="E17" s="9">
        <v>202602</v>
      </c>
      <c r="F17" s="9">
        <v>1500</v>
      </c>
      <c r="G17" s="9">
        <v>0</v>
      </c>
      <c r="H17" s="9">
        <f aca="true" t="shared" si="2" ref="H17:H24">D17+F17</f>
        <v>209500</v>
      </c>
      <c r="I17" s="9">
        <f aca="true" t="shared" si="3" ref="I17:I33">E17+G17</f>
        <v>202602</v>
      </c>
      <c r="J17" s="5"/>
    </row>
    <row r="18" spans="1:10" ht="11.25" customHeight="1">
      <c r="A18" s="8">
        <v>2210</v>
      </c>
      <c r="B18" s="16"/>
      <c r="C18" s="18"/>
      <c r="D18" s="9">
        <v>74200</v>
      </c>
      <c r="E18" s="9">
        <v>73854</v>
      </c>
      <c r="F18" s="9">
        <v>42200</v>
      </c>
      <c r="G18" s="9">
        <v>41853</v>
      </c>
      <c r="H18" s="9">
        <f t="shared" si="2"/>
        <v>116400</v>
      </c>
      <c r="I18" s="9">
        <f t="shared" si="3"/>
        <v>115707</v>
      </c>
      <c r="J18" s="5"/>
    </row>
    <row r="19" spans="1:10" ht="11.25" customHeight="1">
      <c r="A19" s="8">
        <v>2240</v>
      </c>
      <c r="B19" s="16"/>
      <c r="C19" s="18"/>
      <c r="D19" s="9">
        <v>4900</v>
      </c>
      <c r="E19" s="9">
        <v>4893</v>
      </c>
      <c r="F19" s="9">
        <v>0</v>
      </c>
      <c r="G19" s="9">
        <v>0</v>
      </c>
      <c r="H19" s="9">
        <f t="shared" si="2"/>
        <v>4900</v>
      </c>
      <c r="I19" s="9">
        <f t="shared" si="3"/>
        <v>4893</v>
      </c>
      <c r="J19" s="5"/>
    </row>
    <row r="20" spans="1:10" ht="11.25" customHeight="1">
      <c r="A20" s="8">
        <v>2250</v>
      </c>
      <c r="B20" s="16"/>
      <c r="C20" s="18"/>
      <c r="D20" s="9">
        <v>5500</v>
      </c>
      <c r="E20" s="9">
        <v>5391</v>
      </c>
      <c r="F20" s="9">
        <v>700</v>
      </c>
      <c r="G20" s="9">
        <v>640</v>
      </c>
      <c r="H20" s="9">
        <f t="shared" si="2"/>
        <v>6200</v>
      </c>
      <c r="I20" s="9">
        <f t="shared" si="3"/>
        <v>6031</v>
      </c>
      <c r="J20" s="5"/>
    </row>
    <row r="21" spans="1:10" ht="11.25" customHeight="1">
      <c r="A21" s="8">
        <v>2270</v>
      </c>
      <c r="B21" s="16"/>
      <c r="C21" s="18"/>
      <c r="D21" s="9">
        <v>167200</v>
      </c>
      <c r="E21" s="9">
        <v>152133</v>
      </c>
      <c r="F21" s="9">
        <v>0</v>
      </c>
      <c r="G21" s="9">
        <v>0</v>
      </c>
      <c r="H21" s="9">
        <f t="shared" si="2"/>
        <v>167200</v>
      </c>
      <c r="I21" s="9">
        <f t="shared" si="3"/>
        <v>152133</v>
      </c>
      <c r="J21" s="5"/>
    </row>
    <row r="22" spans="1:10" ht="11.25" customHeight="1">
      <c r="A22" s="8">
        <v>2800</v>
      </c>
      <c r="B22" s="16"/>
      <c r="C22" s="18"/>
      <c r="D22" s="9">
        <v>0</v>
      </c>
      <c r="E22" s="9">
        <v>0</v>
      </c>
      <c r="F22" s="9">
        <v>0</v>
      </c>
      <c r="G22" s="9">
        <v>0</v>
      </c>
      <c r="H22" s="9">
        <f t="shared" si="2"/>
        <v>0</v>
      </c>
      <c r="I22" s="9">
        <f t="shared" si="3"/>
        <v>0</v>
      </c>
      <c r="J22" s="5"/>
    </row>
    <row r="23" spans="1:10" ht="11.25" customHeight="1">
      <c r="A23" s="8">
        <v>3110</v>
      </c>
      <c r="B23" s="16"/>
      <c r="C23" s="18"/>
      <c r="D23" s="9">
        <v>0</v>
      </c>
      <c r="E23" s="9">
        <v>0</v>
      </c>
      <c r="F23" s="9">
        <v>0</v>
      </c>
      <c r="G23" s="9">
        <v>0</v>
      </c>
      <c r="H23" s="9">
        <f t="shared" si="2"/>
        <v>0</v>
      </c>
      <c r="I23" s="9">
        <f t="shared" si="3"/>
        <v>0</v>
      </c>
      <c r="J23" s="5"/>
    </row>
    <row r="24" spans="1:10" ht="11.25">
      <c r="A24" s="10">
        <v>1014030</v>
      </c>
      <c r="B24" s="15" t="s">
        <v>22</v>
      </c>
      <c r="C24" s="17" t="s">
        <v>17</v>
      </c>
      <c r="D24" s="12">
        <f>SUM(D25:D33)</f>
        <v>4479603</v>
      </c>
      <c r="E24" s="12">
        <f>SUM(E25:E33)</f>
        <v>4370423</v>
      </c>
      <c r="F24" s="12">
        <f>SUM(F25:F33)</f>
        <v>223740</v>
      </c>
      <c r="G24" s="12">
        <f>SUM(G25:G33)</f>
        <v>222169</v>
      </c>
      <c r="H24" s="11">
        <f t="shared" si="2"/>
        <v>4703343</v>
      </c>
      <c r="I24" s="11">
        <f t="shared" si="3"/>
        <v>4592592</v>
      </c>
      <c r="J24" s="5"/>
    </row>
    <row r="25" spans="1:10" ht="11.25" customHeight="1">
      <c r="A25" s="8">
        <v>2110</v>
      </c>
      <c r="B25" s="16"/>
      <c r="C25" s="18"/>
      <c r="D25" s="9">
        <v>3375600</v>
      </c>
      <c r="E25" s="9">
        <v>3323425</v>
      </c>
      <c r="F25" s="9">
        <v>0</v>
      </c>
      <c r="G25" s="9">
        <v>0</v>
      </c>
      <c r="H25" s="9">
        <f>D25+F25</f>
        <v>3375600</v>
      </c>
      <c r="I25" s="9">
        <f t="shared" si="3"/>
        <v>3323425</v>
      </c>
      <c r="J25" s="5"/>
    </row>
    <row r="26" spans="1:10" ht="11.25" customHeight="1">
      <c r="A26" s="8">
        <v>2120</v>
      </c>
      <c r="B26" s="16"/>
      <c r="C26" s="18"/>
      <c r="D26" s="9">
        <v>772000</v>
      </c>
      <c r="E26" s="9">
        <v>763950</v>
      </c>
      <c r="F26" s="9">
        <v>0</v>
      </c>
      <c r="G26" s="9">
        <v>0</v>
      </c>
      <c r="H26" s="9">
        <f aca="true" t="shared" si="4" ref="H26:H33">D26+F26</f>
        <v>772000</v>
      </c>
      <c r="I26" s="9">
        <f t="shared" si="3"/>
        <v>763950</v>
      </c>
      <c r="J26" s="5"/>
    </row>
    <row r="27" spans="1:10" ht="11.25">
      <c r="A27" s="8">
        <v>2210</v>
      </c>
      <c r="B27" s="16"/>
      <c r="C27" s="18"/>
      <c r="D27" s="9">
        <v>82423</v>
      </c>
      <c r="E27" s="9">
        <v>76638</v>
      </c>
      <c r="F27" s="9">
        <v>26961</v>
      </c>
      <c r="G27" s="9">
        <v>25583</v>
      </c>
      <c r="H27" s="9">
        <f t="shared" si="4"/>
        <v>109384</v>
      </c>
      <c r="I27" s="9">
        <f t="shared" si="3"/>
        <v>102221</v>
      </c>
      <c r="J27" s="5"/>
    </row>
    <row r="28" spans="1:10" ht="11.25">
      <c r="A28" s="8">
        <v>2240</v>
      </c>
      <c r="B28" s="16"/>
      <c r="C28" s="18"/>
      <c r="D28" s="9">
        <v>25100</v>
      </c>
      <c r="E28" s="9">
        <v>24970</v>
      </c>
      <c r="F28" s="9">
        <v>4500</v>
      </c>
      <c r="G28" s="9">
        <v>4400</v>
      </c>
      <c r="H28" s="9">
        <f t="shared" si="4"/>
        <v>29600</v>
      </c>
      <c r="I28" s="9">
        <f t="shared" si="3"/>
        <v>29370</v>
      </c>
      <c r="J28" s="5"/>
    </row>
    <row r="29" spans="1:10" ht="11.25">
      <c r="A29" s="8">
        <v>2250</v>
      </c>
      <c r="B29" s="16"/>
      <c r="C29" s="18"/>
      <c r="D29" s="9">
        <v>4000</v>
      </c>
      <c r="E29" s="9">
        <v>3643</v>
      </c>
      <c r="F29" s="9">
        <v>600</v>
      </c>
      <c r="G29" s="9">
        <v>600</v>
      </c>
      <c r="H29" s="9">
        <f t="shared" si="4"/>
        <v>4600</v>
      </c>
      <c r="I29" s="9">
        <f t="shared" si="3"/>
        <v>4243</v>
      </c>
      <c r="J29" s="5"/>
    </row>
    <row r="30" spans="1:10" ht="11.25">
      <c r="A30" s="8">
        <v>2270</v>
      </c>
      <c r="B30" s="16"/>
      <c r="C30" s="18"/>
      <c r="D30" s="9">
        <v>219500</v>
      </c>
      <c r="E30" s="9">
        <v>176863</v>
      </c>
      <c r="F30" s="9">
        <v>0</v>
      </c>
      <c r="G30" s="9">
        <v>0</v>
      </c>
      <c r="H30" s="9">
        <f t="shared" si="4"/>
        <v>219500</v>
      </c>
      <c r="I30" s="9">
        <f t="shared" si="3"/>
        <v>176863</v>
      </c>
      <c r="J30" s="5"/>
    </row>
    <row r="31" spans="1:10" ht="11.25">
      <c r="A31" s="8">
        <v>2280</v>
      </c>
      <c r="B31" s="16"/>
      <c r="C31" s="18"/>
      <c r="D31" s="9">
        <v>300</v>
      </c>
      <c r="E31" s="9">
        <v>284</v>
      </c>
      <c r="F31" s="9">
        <v>0</v>
      </c>
      <c r="G31" s="9">
        <v>0</v>
      </c>
      <c r="H31" s="9">
        <f t="shared" si="4"/>
        <v>300</v>
      </c>
      <c r="I31" s="9">
        <f t="shared" si="3"/>
        <v>284</v>
      </c>
      <c r="J31" s="5"/>
    </row>
    <row r="32" spans="1:10" ht="11.25">
      <c r="A32" s="8">
        <v>2800</v>
      </c>
      <c r="B32" s="16"/>
      <c r="C32" s="18"/>
      <c r="D32" s="9">
        <v>680</v>
      </c>
      <c r="E32" s="9">
        <v>650</v>
      </c>
      <c r="F32" s="9">
        <v>100</v>
      </c>
      <c r="G32" s="9">
        <v>7</v>
      </c>
      <c r="H32" s="9">
        <f t="shared" si="4"/>
        <v>780</v>
      </c>
      <c r="I32" s="9">
        <f t="shared" si="3"/>
        <v>657</v>
      </c>
      <c r="J32" s="5"/>
    </row>
    <row r="33" spans="1:9" ht="11.25">
      <c r="A33" s="8">
        <v>3110</v>
      </c>
      <c r="B33" s="16"/>
      <c r="C33" s="18"/>
      <c r="D33" s="9">
        <v>0</v>
      </c>
      <c r="E33" s="9">
        <v>0</v>
      </c>
      <c r="F33" s="9">
        <v>191579</v>
      </c>
      <c r="G33" s="9">
        <v>191579</v>
      </c>
      <c r="H33" s="9">
        <f t="shared" si="4"/>
        <v>191579</v>
      </c>
      <c r="I33" s="9">
        <f t="shared" si="3"/>
        <v>191579</v>
      </c>
    </row>
    <row r="34" spans="1:9" ht="11.25" customHeight="1">
      <c r="A34" s="10">
        <v>1014060</v>
      </c>
      <c r="B34" s="15" t="s">
        <v>23</v>
      </c>
      <c r="C34" s="17" t="s">
        <v>18</v>
      </c>
      <c r="D34" s="12">
        <f>SUM(D35:D42)</f>
        <v>1900967</v>
      </c>
      <c r="E34" s="12">
        <f>SUM(E35:E42)</f>
        <v>1764312</v>
      </c>
      <c r="F34" s="12">
        <f>SUM(F35:F42)</f>
        <v>53633</v>
      </c>
      <c r="G34" s="12">
        <f>SUM(G35:G42)</f>
        <v>52864</v>
      </c>
      <c r="H34" s="11">
        <f aca="true" t="shared" si="5" ref="H34:H50">D34+F34</f>
        <v>1954600</v>
      </c>
      <c r="I34" s="11">
        <f aca="true" t="shared" si="6" ref="I34:I50">E34+G34</f>
        <v>1817176</v>
      </c>
    </row>
    <row r="35" spans="1:9" ht="11.25" customHeight="1">
      <c r="A35" s="8">
        <v>2110</v>
      </c>
      <c r="B35" s="16"/>
      <c r="C35" s="18"/>
      <c r="D35" s="9">
        <v>1130700</v>
      </c>
      <c r="E35" s="9">
        <v>1113283</v>
      </c>
      <c r="F35" s="9">
        <v>0</v>
      </c>
      <c r="G35" s="9">
        <v>0</v>
      </c>
      <c r="H35" s="9">
        <f>D35+F35</f>
        <v>1130700</v>
      </c>
      <c r="I35" s="9">
        <f t="shared" si="6"/>
        <v>1113283</v>
      </c>
    </row>
    <row r="36" spans="1:9" ht="11.25" customHeight="1">
      <c r="A36" s="8">
        <v>2120</v>
      </c>
      <c r="B36" s="16"/>
      <c r="C36" s="18"/>
      <c r="D36" s="9">
        <v>271000</v>
      </c>
      <c r="E36" s="9">
        <v>270997</v>
      </c>
      <c r="F36" s="9">
        <v>0</v>
      </c>
      <c r="G36" s="9">
        <v>0</v>
      </c>
      <c r="H36" s="9">
        <f aca="true" t="shared" si="7" ref="H36:H42">D36+F36</f>
        <v>271000</v>
      </c>
      <c r="I36" s="9">
        <f t="shared" si="6"/>
        <v>270997</v>
      </c>
    </row>
    <row r="37" spans="1:9" ht="11.25" customHeight="1">
      <c r="A37" s="8">
        <v>2210</v>
      </c>
      <c r="B37" s="16"/>
      <c r="C37" s="18"/>
      <c r="D37" s="9">
        <v>134001</v>
      </c>
      <c r="E37" s="9">
        <v>117048</v>
      </c>
      <c r="F37" s="9">
        <v>36700</v>
      </c>
      <c r="G37" s="9">
        <v>36545</v>
      </c>
      <c r="H37" s="9">
        <f t="shared" si="7"/>
        <v>170701</v>
      </c>
      <c r="I37" s="9">
        <f t="shared" si="6"/>
        <v>153593</v>
      </c>
    </row>
    <row r="38" spans="1:9" ht="11.25" customHeight="1">
      <c r="A38" s="8">
        <v>2240</v>
      </c>
      <c r="B38" s="16"/>
      <c r="C38" s="18"/>
      <c r="D38" s="9">
        <v>38100</v>
      </c>
      <c r="E38" s="9">
        <v>35549</v>
      </c>
      <c r="F38" s="9">
        <v>5100</v>
      </c>
      <c r="G38" s="9">
        <v>4488</v>
      </c>
      <c r="H38" s="9">
        <f t="shared" si="7"/>
        <v>43200</v>
      </c>
      <c r="I38" s="9">
        <f t="shared" si="6"/>
        <v>40037</v>
      </c>
    </row>
    <row r="39" spans="1:9" ht="11.25" customHeight="1">
      <c r="A39" s="8">
        <v>2250</v>
      </c>
      <c r="B39" s="16"/>
      <c r="C39" s="18"/>
      <c r="D39" s="9">
        <v>1216</v>
      </c>
      <c r="E39" s="9">
        <v>1200</v>
      </c>
      <c r="F39" s="9">
        <v>0</v>
      </c>
      <c r="G39" s="9">
        <v>0</v>
      </c>
      <c r="H39" s="9">
        <f t="shared" si="7"/>
        <v>1216</v>
      </c>
      <c r="I39" s="9">
        <f t="shared" si="6"/>
        <v>1200</v>
      </c>
    </row>
    <row r="40" spans="1:9" ht="11.25" customHeight="1">
      <c r="A40" s="8">
        <v>2270</v>
      </c>
      <c r="B40" s="16"/>
      <c r="C40" s="18"/>
      <c r="D40" s="9">
        <v>324500</v>
      </c>
      <c r="E40" s="9">
        <v>225235</v>
      </c>
      <c r="F40" s="9">
        <v>0</v>
      </c>
      <c r="G40" s="9">
        <v>0</v>
      </c>
      <c r="H40" s="9">
        <f t="shared" si="7"/>
        <v>324500</v>
      </c>
      <c r="I40" s="9">
        <f t="shared" si="6"/>
        <v>225235</v>
      </c>
    </row>
    <row r="41" spans="1:9" ht="11.25" customHeight="1">
      <c r="A41" s="8">
        <v>2800</v>
      </c>
      <c r="B41" s="16"/>
      <c r="C41" s="18"/>
      <c r="D41" s="9">
        <v>1450</v>
      </c>
      <c r="E41" s="9">
        <v>1000</v>
      </c>
      <c r="F41" s="9">
        <v>0</v>
      </c>
      <c r="G41" s="9">
        <v>0</v>
      </c>
      <c r="H41" s="9">
        <f t="shared" si="7"/>
        <v>1450</v>
      </c>
      <c r="I41" s="9">
        <f t="shared" si="6"/>
        <v>1000</v>
      </c>
    </row>
    <row r="42" spans="1:9" ht="11.25" customHeight="1">
      <c r="A42" s="8">
        <v>3110</v>
      </c>
      <c r="B42" s="16"/>
      <c r="C42" s="18"/>
      <c r="D42" s="9">
        <v>0</v>
      </c>
      <c r="E42" s="9">
        <v>0</v>
      </c>
      <c r="F42" s="9">
        <v>11833</v>
      </c>
      <c r="G42" s="9">
        <v>11831</v>
      </c>
      <c r="H42" s="9">
        <f t="shared" si="7"/>
        <v>11833</v>
      </c>
      <c r="I42" s="9">
        <f t="shared" si="6"/>
        <v>11831</v>
      </c>
    </row>
    <row r="43" spans="1:9" ht="11.25" customHeight="1">
      <c r="A43" s="10">
        <v>1014081</v>
      </c>
      <c r="B43" s="15" t="s">
        <v>24</v>
      </c>
      <c r="C43" s="17" t="s">
        <v>19</v>
      </c>
      <c r="D43" s="12">
        <f>SUM(D44:D50)</f>
        <v>328600</v>
      </c>
      <c r="E43" s="12">
        <f>SUM(E44:E50)</f>
        <v>318213</v>
      </c>
      <c r="F43" s="12">
        <f>SUM(F44:F50)</f>
        <v>0</v>
      </c>
      <c r="G43" s="12">
        <f>SUM(G44:G50)</f>
        <v>0</v>
      </c>
      <c r="H43" s="11">
        <f t="shared" si="5"/>
        <v>328600</v>
      </c>
      <c r="I43" s="11">
        <f t="shared" si="6"/>
        <v>318213</v>
      </c>
    </row>
    <row r="44" spans="1:9" ht="11.25" customHeight="1">
      <c r="A44" s="8">
        <v>2110</v>
      </c>
      <c r="B44" s="16"/>
      <c r="C44" s="18"/>
      <c r="D44" s="9">
        <v>242300</v>
      </c>
      <c r="E44" s="9">
        <v>241802</v>
      </c>
      <c r="F44" s="9">
        <v>0</v>
      </c>
      <c r="G44" s="9">
        <v>0</v>
      </c>
      <c r="H44" s="9">
        <f t="shared" si="5"/>
        <v>242300</v>
      </c>
      <c r="I44" s="9">
        <f t="shared" si="6"/>
        <v>241802</v>
      </c>
    </row>
    <row r="45" spans="1:9" ht="11.25" customHeight="1">
      <c r="A45" s="8">
        <v>2120</v>
      </c>
      <c r="B45" s="16"/>
      <c r="C45" s="18"/>
      <c r="D45" s="9">
        <v>53400</v>
      </c>
      <c r="E45" s="9">
        <v>53248</v>
      </c>
      <c r="F45" s="9">
        <v>0</v>
      </c>
      <c r="G45" s="9">
        <v>0</v>
      </c>
      <c r="H45" s="9">
        <f t="shared" si="5"/>
        <v>53400</v>
      </c>
      <c r="I45" s="9">
        <f t="shared" si="6"/>
        <v>53248</v>
      </c>
    </row>
    <row r="46" spans="1:9" ht="11.25" customHeight="1">
      <c r="A46" s="8">
        <v>2210</v>
      </c>
      <c r="B46" s="16"/>
      <c r="C46" s="18"/>
      <c r="D46" s="9">
        <v>14700</v>
      </c>
      <c r="E46" s="9">
        <v>9237</v>
      </c>
      <c r="F46" s="9">
        <v>0</v>
      </c>
      <c r="G46" s="9">
        <v>0</v>
      </c>
      <c r="H46" s="9">
        <f t="shared" si="5"/>
        <v>14700</v>
      </c>
      <c r="I46" s="9">
        <f t="shared" si="6"/>
        <v>9237</v>
      </c>
    </row>
    <row r="47" spans="1:9" ht="11.25" customHeight="1">
      <c r="A47" s="8">
        <v>2240</v>
      </c>
      <c r="B47" s="16"/>
      <c r="C47" s="18"/>
      <c r="D47" s="9">
        <v>8000</v>
      </c>
      <c r="E47" s="9">
        <v>7606</v>
      </c>
      <c r="F47" s="9">
        <v>0</v>
      </c>
      <c r="G47" s="9">
        <v>0</v>
      </c>
      <c r="H47" s="9">
        <f t="shared" si="5"/>
        <v>8000</v>
      </c>
      <c r="I47" s="9">
        <f t="shared" si="6"/>
        <v>7606</v>
      </c>
    </row>
    <row r="48" spans="1:9" ht="11.25" customHeight="1">
      <c r="A48" s="8">
        <v>2250</v>
      </c>
      <c r="B48" s="16"/>
      <c r="C48" s="18"/>
      <c r="D48" s="9">
        <v>1500</v>
      </c>
      <c r="E48" s="9">
        <v>360</v>
      </c>
      <c r="F48" s="9">
        <v>0</v>
      </c>
      <c r="G48" s="9">
        <v>0</v>
      </c>
      <c r="H48" s="9">
        <f t="shared" si="5"/>
        <v>1500</v>
      </c>
      <c r="I48" s="9">
        <f t="shared" si="6"/>
        <v>360</v>
      </c>
    </row>
    <row r="49" spans="1:9" ht="11.25" customHeight="1">
      <c r="A49" s="8">
        <v>2270</v>
      </c>
      <c r="B49" s="16"/>
      <c r="C49" s="18"/>
      <c r="D49" s="9">
        <v>8700</v>
      </c>
      <c r="E49" s="9">
        <v>5960</v>
      </c>
      <c r="F49" s="9">
        <v>0</v>
      </c>
      <c r="G49" s="9">
        <v>0</v>
      </c>
      <c r="H49" s="9">
        <f t="shared" si="5"/>
        <v>8700</v>
      </c>
      <c r="I49" s="9">
        <f t="shared" si="6"/>
        <v>5960</v>
      </c>
    </row>
    <row r="50" spans="1:9" ht="11.25" customHeight="1">
      <c r="A50" s="8">
        <v>3110</v>
      </c>
      <c r="B50" s="16"/>
      <c r="C50" s="18"/>
      <c r="D50" s="9">
        <v>0</v>
      </c>
      <c r="E50" s="9">
        <v>0</v>
      </c>
      <c r="F50" s="9">
        <v>0</v>
      </c>
      <c r="G50" s="9">
        <v>0</v>
      </c>
      <c r="H50" s="9">
        <f t="shared" si="5"/>
        <v>0</v>
      </c>
      <c r="I50" s="9">
        <f t="shared" si="6"/>
        <v>0</v>
      </c>
    </row>
    <row r="51" spans="1:9" ht="11.25" customHeight="1">
      <c r="A51" s="10">
        <v>1014082</v>
      </c>
      <c r="B51" s="19" t="s">
        <v>24</v>
      </c>
      <c r="C51" s="22" t="s">
        <v>20</v>
      </c>
      <c r="D51" s="12">
        <f>SUM(D52:D58)</f>
        <v>0</v>
      </c>
      <c r="E51" s="12">
        <f>SUM(E52:E58)</f>
        <v>0</v>
      </c>
      <c r="F51" s="12">
        <f>SUM(F52:F52)</f>
        <v>13744</v>
      </c>
      <c r="G51" s="12">
        <f>SUM(G52:G52)</f>
        <v>13744</v>
      </c>
      <c r="H51" s="12">
        <f>SUM(H52:H52)</f>
        <v>13744</v>
      </c>
      <c r="I51" s="12">
        <f>SUM(I52:I52)</f>
        <v>13744</v>
      </c>
    </row>
    <row r="52" spans="1:9" ht="11.25" customHeight="1">
      <c r="A52" s="8">
        <v>2110</v>
      </c>
      <c r="B52" s="20"/>
      <c r="C52" s="23"/>
      <c r="D52" s="9">
        <v>0</v>
      </c>
      <c r="E52" s="9">
        <v>0</v>
      </c>
      <c r="F52" s="9">
        <v>13744</v>
      </c>
      <c r="G52" s="9">
        <v>13744</v>
      </c>
      <c r="H52" s="9">
        <v>13744</v>
      </c>
      <c r="I52" s="9">
        <v>13744</v>
      </c>
    </row>
    <row r="53" spans="1:9" ht="15.75" customHeight="1">
      <c r="A53" s="10">
        <v>1017370</v>
      </c>
      <c r="B53" s="21" t="s">
        <v>26</v>
      </c>
      <c r="C53" s="22" t="s">
        <v>21</v>
      </c>
      <c r="D53" s="12">
        <f>SUM(D54:D60)</f>
        <v>0</v>
      </c>
      <c r="E53" s="12">
        <f>SUM(E54:E60)</f>
        <v>0</v>
      </c>
      <c r="F53" s="12">
        <f>SUM(F54:F60)</f>
        <v>34849</v>
      </c>
      <c r="G53" s="12">
        <f>SUM(G54:G60)</f>
        <v>34848</v>
      </c>
      <c r="H53" s="11">
        <f>D53+F53</f>
        <v>34849</v>
      </c>
      <c r="I53" s="11">
        <f>E53+G53</f>
        <v>34848</v>
      </c>
    </row>
    <row r="54" spans="1:9" ht="18.75" customHeight="1">
      <c r="A54" s="8">
        <v>3142</v>
      </c>
      <c r="B54" s="20"/>
      <c r="C54" s="24"/>
      <c r="D54" s="9">
        <v>0</v>
      </c>
      <c r="E54" s="9">
        <v>0</v>
      </c>
      <c r="F54" s="9">
        <v>34849</v>
      </c>
      <c r="G54" s="9">
        <v>34848</v>
      </c>
      <c r="H54" s="9">
        <f>F54</f>
        <v>34849</v>
      </c>
      <c r="I54" s="9">
        <f>G54</f>
        <v>34848</v>
      </c>
    </row>
    <row r="55" ht="11.25" customHeight="1"/>
    <row r="56" ht="11.25" customHeight="1"/>
    <row r="57" ht="11.25" customHeight="1"/>
    <row r="58" spans="2:8" ht="15" customHeight="1">
      <c r="B58" s="1" t="s">
        <v>27</v>
      </c>
      <c r="H58" s="14" t="s">
        <v>30</v>
      </c>
    </row>
    <row r="59" ht="11.25" customHeight="1">
      <c r="H59" s="14"/>
    </row>
    <row r="60" spans="2:8" ht="11.25" customHeight="1">
      <c r="B60" s="1" t="s">
        <v>28</v>
      </c>
      <c r="H60" s="14" t="s">
        <v>29</v>
      </c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</sheetData>
  <sheetProtection/>
  <mergeCells count="25">
    <mergeCell ref="D11:E11"/>
    <mergeCell ref="F11:G11"/>
    <mergeCell ref="H11:I11"/>
    <mergeCell ref="A4:I4"/>
    <mergeCell ref="A5:I5"/>
    <mergeCell ref="A6:I6"/>
    <mergeCell ref="A7:I7"/>
    <mergeCell ref="A8:I8"/>
    <mergeCell ref="A9:I9"/>
    <mergeCell ref="A11:A12"/>
    <mergeCell ref="A14:C14"/>
    <mergeCell ref="B24:B33"/>
    <mergeCell ref="C24:C33"/>
    <mergeCell ref="B15:B23"/>
    <mergeCell ref="C15:C23"/>
    <mergeCell ref="C11:C12"/>
    <mergeCell ref="B11:B12"/>
    <mergeCell ref="B34:B42"/>
    <mergeCell ref="C34:C42"/>
    <mergeCell ref="B43:B50"/>
    <mergeCell ref="C43:C50"/>
    <mergeCell ref="B51:B52"/>
    <mergeCell ref="B53:B54"/>
    <mergeCell ref="C51:C52"/>
    <mergeCell ref="C53:C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RePack by Diakov</cp:lastModifiedBy>
  <cp:lastPrinted>2020-02-12T12:25:19Z</cp:lastPrinted>
  <dcterms:created xsi:type="dcterms:W3CDTF">2011-04-18T08:50:18Z</dcterms:created>
  <dcterms:modified xsi:type="dcterms:W3CDTF">2020-02-12T13:30:32Z</dcterms:modified>
  <cp:category/>
  <cp:version/>
  <cp:contentType/>
  <cp:contentStatus/>
</cp:coreProperties>
</file>